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\Departments\Business Services\Fixed Cost Calculator Spreadsheets\"/>
    </mc:Choice>
  </mc:AlternateContent>
  <bookViews>
    <workbookView xWindow="0" yWindow="156" windowWidth="15336" windowHeight="9276"/>
  </bookViews>
  <sheets>
    <sheet name="Fixed Costs" sheetId="1" r:id="rId1"/>
    <sheet name="Apple" sheetId="2" r:id="rId2"/>
  </sheets>
  <calcPr calcId="152511"/>
</workbook>
</file>

<file path=xl/calcChain.xml><?xml version="1.0" encoding="utf-8"?>
<calcChain xmlns="http://schemas.openxmlformats.org/spreadsheetml/2006/main">
  <c r="K17" i="2" l="1"/>
  <c r="K16" i="2"/>
  <c r="K15" i="2"/>
  <c r="G17" i="2"/>
  <c r="G16" i="2"/>
  <c r="G15" i="2"/>
  <c r="C18" i="2"/>
  <c r="K18" i="2" s="1"/>
  <c r="C17" i="2"/>
  <c r="C16" i="2"/>
  <c r="K21" i="1"/>
  <c r="K20" i="1"/>
  <c r="K19" i="1"/>
  <c r="K18" i="1"/>
  <c r="K17" i="1"/>
  <c r="G21" i="1"/>
  <c r="G20" i="1"/>
  <c r="G19" i="1"/>
  <c r="G18" i="1"/>
  <c r="G17" i="1"/>
  <c r="G18" i="2" l="1"/>
  <c r="K27" i="1"/>
  <c r="C38" i="1"/>
  <c r="K38" i="1"/>
  <c r="G38" i="1"/>
  <c r="G27" i="1"/>
  <c r="A3" i="2"/>
  <c r="A2" i="2"/>
  <c r="C27" i="1" l="1"/>
  <c r="G31" i="1" l="1"/>
  <c r="G30" i="1"/>
  <c r="G29" i="1"/>
  <c r="G28" i="1"/>
  <c r="K21" i="2" l="1"/>
  <c r="G21" i="2"/>
  <c r="C21" i="2"/>
  <c r="C39" i="1"/>
  <c r="C40" i="1"/>
  <c r="C41" i="1"/>
  <c r="G39" i="1"/>
  <c r="G40" i="1"/>
  <c r="G41" i="1"/>
  <c r="K39" i="1"/>
  <c r="K40" i="1"/>
  <c r="K41" i="1"/>
  <c r="K28" i="1"/>
  <c r="K29" i="1"/>
  <c r="K30" i="1"/>
  <c r="K31" i="1"/>
  <c r="C24" i="2"/>
  <c r="G24" i="2"/>
  <c r="G23" i="2"/>
  <c r="G22" i="2"/>
  <c r="K24" i="2"/>
  <c r="K23" i="2"/>
  <c r="K22" i="2"/>
  <c r="C22" i="2"/>
  <c r="C23" i="2"/>
  <c r="C28" i="1"/>
  <c r="C29" i="1"/>
  <c r="C30" i="1"/>
  <c r="C31" i="1"/>
  <c r="C33" i="1" l="1"/>
  <c r="C34" i="1" s="1"/>
  <c r="G43" i="1"/>
  <c r="G44" i="1" s="1"/>
  <c r="G25" i="2"/>
  <c r="G26" i="2" s="1"/>
  <c r="K25" i="2"/>
  <c r="K26" i="2" s="1"/>
  <c r="C25" i="2"/>
  <c r="C26" i="2" s="1"/>
  <c r="C43" i="1"/>
  <c r="C44" i="1" s="1"/>
  <c r="K43" i="1"/>
  <c r="K44" i="1" s="1"/>
  <c r="K33" i="1"/>
  <c r="K34" i="1" s="1"/>
  <c r="G33" i="1"/>
  <c r="G34" i="1" s="1"/>
</calcChain>
</file>

<file path=xl/sharedStrings.xml><?xml version="1.0" encoding="utf-8"?>
<sst xmlns="http://schemas.openxmlformats.org/spreadsheetml/2006/main" count="117" uniqueCount="42">
  <si>
    <t>Mt San Jacinto Community College</t>
  </si>
  <si>
    <t>Instructional</t>
  </si>
  <si>
    <t>12XX</t>
  </si>
  <si>
    <t>14XX</t>
  </si>
  <si>
    <t>Object Code</t>
  </si>
  <si>
    <t>% of Wages</t>
  </si>
  <si>
    <t>STRS</t>
  </si>
  <si>
    <t>PERS</t>
  </si>
  <si>
    <t>MEDICARE</t>
  </si>
  <si>
    <t>UNEMPLOYMENT</t>
  </si>
  <si>
    <t>WORKER'S COMP</t>
  </si>
  <si>
    <t>H&amp;W</t>
  </si>
  <si>
    <t>11XX          22XX</t>
  </si>
  <si>
    <t>13XX          24XX</t>
  </si>
  <si>
    <t>Non-Instructional Classified</t>
  </si>
  <si>
    <t>21XX</t>
  </si>
  <si>
    <t>23XX</t>
  </si>
  <si>
    <t>MONTHLY</t>
  </si>
  <si>
    <t>Description</t>
  </si>
  <si>
    <t>Non-Instructional Certificated</t>
  </si>
  <si>
    <t>PERS EMPLOYEE</t>
  </si>
  <si>
    <t>Total</t>
  </si>
  <si>
    <t>STRS EMPLOYEE</t>
  </si>
  <si>
    <t>12XX APPLE</t>
  </si>
  <si>
    <t>14XX APPLE</t>
  </si>
  <si>
    <t>11XX APPLE          22XX APPLE</t>
  </si>
  <si>
    <t>13XX APPLE          24XX APPLE</t>
  </si>
  <si>
    <t>21XX APPLE</t>
  </si>
  <si>
    <t>23XX APPLE</t>
  </si>
  <si>
    <t>APPLE</t>
  </si>
  <si>
    <t>Salary:</t>
  </si>
  <si>
    <t>1. Determine employee's object code.</t>
  </si>
  <si>
    <t>3. Spreadsheet will calculate amount of fixed costs on that salary and will give you a total.</t>
  </si>
  <si>
    <t>Instructions:</t>
  </si>
  <si>
    <t>1. Determine employee's object code and whether PERS or STRS. (If employee does not pay into STRS or PERS just exclude that amount from the total fixed costs.)</t>
  </si>
  <si>
    <t>3. Spreadsheet will calculate amount of fixed costs on that salary and will provide a total.</t>
  </si>
  <si>
    <t>Total Fixed Costs</t>
  </si>
  <si>
    <t>FICA (Social Security (OASDI)</t>
  </si>
  <si>
    <t>Fixed Costs &amp; H&amp;W Object Codes</t>
  </si>
  <si>
    <t>2. Enter salary amount in green box below "Salary".</t>
  </si>
  <si>
    <t>2. Enter salary amount in the green box below "Salary".</t>
  </si>
  <si>
    <t>Fiscal Year 2017-2018 (Tentative)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</si>
</sst>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"/>
  </numFmts>
  <fonts count="5" x14ac:knownFonts="1">
    <font>
      <sz val="11"/>
      <color theme="1"/>
      <name val="Sylfaen"/>
      <family val="2"/>
    </font>
    <font>
      <sz val="12"/>
      <color theme="1"/>
      <name val="Sylfaen"/>
      <family val="2"/>
    </font>
    <font>
      <sz val="14"/>
      <color theme="1"/>
      <name val="Sylfaen"/>
      <family val="2"/>
    </font>
    <font>
      <sz val="10"/>
      <color theme="1"/>
      <name val="Sylfaen"/>
      <family val="2"/>
    </font>
    <font>
      <sz val="11"/>
      <color theme="1"/>
      <name val="Sylfaen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4F8F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2" fillId="0" borderId="12" xfId="0" applyFont="1" applyBorder="1"/>
    <xf numFmtId="0" fontId="0" fillId="0" borderId="12" xfId="0" applyBorder="1"/>
    <xf numFmtId="0" fontId="0" fillId="0" borderId="0" xfId="0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wrapText="1"/>
    </xf>
    <xf numFmtId="0" fontId="0" fillId="3" borderId="1" xfId="0" applyFill="1" applyBorder="1" applyProtection="1"/>
    <xf numFmtId="0" fontId="0" fillId="3" borderId="1" xfId="0" applyFill="1" applyBorder="1" applyAlignment="1" applyProtection="1">
      <alignment wrapText="1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0" fontId="3" fillId="0" borderId="1" xfId="0" applyFont="1" applyBorder="1" applyProtection="1"/>
    <xf numFmtId="164" fontId="3" fillId="0" borderId="1" xfId="0" applyNumberFormat="1" applyFont="1" applyBorder="1" applyProtection="1"/>
    <xf numFmtId="0" fontId="3" fillId="0" borderId="0" xfId="0" applyFont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0" xfId="0" applyFont="1" applyBorder="1" applyAlignment="1" applyProtection="1">
      <alignment horizontal="right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1" fillId="0" borderId="0" xfId="0" applyFont="1" applyProtection="1">
      <protection locked="0"/>
    </xf>
    <xf numFmtId="43" fontId="3" fillId="0" borderId="1" xfId="1" applyFont="1" applyBorder="1" applyProtection="1"/>
    <xf numFmtId="43" fontId="3" fillId="0" borderId="1" xfId="1" applyFont="1" applyBorder="1" applyProtection="1">
      <protection locked="0"/>
    </xf>
    <xf numFmtId="43" fontId="3" fillId="0" borderId="13" xfId="1" applyFont="1" applyBorder="1" applyProtection="1"/>
    <xf numFmtId="43" fontId="3" fillId="5" borderId="11" xfId="1" applyFont="1" applyFill="1" applyBorder="1" applyProtection="1"/>
    <xf numFmtId="43" fontId="3" fillId="5" borderId="1" xfId="1" applyFont="1" applyFill="1" applyBorder="1" applyProtection="1">
      <protection locked="0"/>
    </xf>
    <xf numFmtId="43" fontId="0" fillId="5" borderId="1" xfId="1" applyFont="1" applyFill="1" applyBorder="1" applyProtection="1">
      <protection locked="0"/>
    </xf>
    <xf numFmtId="43" fontId="0" fillId="0" borderId="1" xfId="1" applyFont="1" applyBorder="1"/>
    <xf numFmtId="43" fontId="0" fillId="0" borderId="0" xfId="1" applyFont="1"/>
    <xf numFmtId="43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wrapText="1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" fillId="0" borderId="0" xfId="0" applyFont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9999"/>
      <color rgb="FFD4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A11" workbookViewId="0">
      <selection activeCell="E38" sqref="E38"/>
    </sheetView>
  </sheetViews>
  <sheetFormatPr defaultColWidth="8.88671875" defaultRowHeight="14.4" x14ac:dyDescent="0.3"/>
  <cols>
    <col min="1" max="1" width="18.109375" style="30" customWidth="1"/>
    <col min="2" max="2" width="10.6640625" style="30" customWidth="1"/>
    <col min="3" max="3" width="19.77734375" style="30" customWidth="1"/>
    <col min="4" max="4" width="8.88671875" style="30"/>
    <col min="5" max="5" width="18.109375" style="30" bestFit="1" customWidth="1"/>
    <col min="6" max="6" width="8.88671875" style="30"/>
    <col min="7" max="7" width="19.77734375" style="30" customWidth="1"/>
    <col min="8" max="8" width="8.88671875" style="30"/>
    <col min="9" max="9" width="18.109375" style="30" bestFit="1" customWidth="1"/>
    <col min="10" max="10" width="8.88671875" style="30"/>
    <col min="11" max="11" width="19.77734375" style="30" customWidth="1"/>
    <col min="12" max="12" width="10.44140625" style="30" bestFit="1" customWidth="1"/>
    <col min="13" max="16384" width="8.88671875" style="30"/>
  </cols>
  <sheetData>
    <row r="1" spans="1:11" ht="18.600000000000001" x14ac:dyDescent="0.4">
      <c r="A1" s="29" t="s">
        <v>0</v>
      </c>
    </row>
    <row r="2" spans="1:11" ht="18.600000000000001" x14ac:dyDescent="0.4">
      <c r="A2" s="29" t="s">
        <v>41</v>
      </c>
    </row>
    <row r="3" spans="1:11" ht="19.2" thickBot="1" x14ac:dyDescent="0.45">
      <c r="A3" s="31" t="s">
        <v>38</v>
      </c>
      <c r="B3" s="32"/>
      <c r="C3" s="32"/>
      <c r="D3" s="32"/>
      <c r="E3" s="32"/>
    </row>
    <row r="5" spans="1:11" ht="16.2" x14ac:dyDescent="0.35">
      <c r="A5" s="33" t="s">
        <v>33</v>
      </c>
    </row>
    <row r="6" spans="1:11" x14ac:dyDescent="0.3">
      <c r="A6" s="47" t="s">
        <v>34</v>
      </c>
      <c r="B6" s="47"/>
      <c r="C6" s="47"/>
      <c r="D6" s="47"/>
      <c r="E6" s="47"/>
      <c r="F6" s="47"/>
      <c r="G6" s="47"/>
      <c r="H6" s="47"/>
    </row>
    <row r="7" spans="1:11" ht="19.2" customHeight="1" x14ac:dyDescent="0.3">
      <c r="A7" s="47"/>
      <c r="B7" s="47"/>
      <c r="C7" s="47"/>
      <c r="D7" s="47"/>
      <c r="E7" s="47"/>
      <c r="F7" s="47"/>
      <c r="G7" s="47"/>
      <c r="H7" s="47"/>
    </row>
    <row r="8" spans="1:11" ht="16.2" x14ac:dyDescent="0.35">
      <c r="A8" s="33" t="s">
        <v>39</v>
      </c>
    </row>
    <row r="9" spans="1:11" ht="16.2" x14ac:dyDescent="0.35">
      <c r="A9" s="33" t="s">
        <v>35</v>
      </c>
    </row>
    <row r="10" spans="1:11" ht="16.2" x14ac:dyDescent="0.35">
      <c r="A10" s="33"/>
    </row>
    <row r="11" spans="1:11" ht="16.2" x14ac:dyDescent="0.35">
      <c r="A11" s="33"/>
    </row>
    <row r="12" spans="1:11" x14ac:dyDescent="0.3">
      <c r="A12" s="57" t="s">
        <v>19</v>
      </c>
      <c r="B12" s="58"/>
      <c r="C12" s="59"/>
      <c r="D12" s="12"/>
      <c r="E12" s="60" t="s">
        <v>1</v>
      </c>
      <c r="F12" s="61"/>
      <c r="G12" s="62"/>
      <c r="H12" s="12"/>
      <c r="I12" s="48" t="s">
        <v>14</v>
      </c>
      <c r="J12" s="49"/>
      <c r="K12" s="50"/>
    </row>
    <row r="13" spans="1:11" x14ac:dyDescent="0.3">
      <c r="A13" s="51" t="s">
        <v>2</v>
      </c>
      <c r="B13" s="52"/>
      <c r="C13" s="53"/>
      <c r="D13" s="12"/>
      <c r="E13" s="51" t="s">
        <v>12</v>
      </c>
      <c r="F13" s="52"/>
      <c r="G13" s="53"/>
      <c r="H13" s="12"/>
      <c r="I13" s="51" t="s">
        <v>15</v>
      </c>
      <c r="J13" s="52"/>
      <c r="K13" s="53"/>
    </row>
    <row r="14" spans="1:11" x14ac:dyDescent="0.3">
      <c r="A14" s="54" t="s">
        <v>3</v>
      </c>
      <c r="B14" s="55"/>
      <c r="C14" s="56"/>
      <c r="D14" s="12"/>
      <c r="E14" s="54" t="s">
        <v>13</v>
      </c>
      <c r="F14" s="55"/>
      <c r="G14" s="56"/>
      <c r="H14" s="12"/>
      <c r="I14" s="54" t="s">
        <v>16</v>
      </c>
      <c r="J14" s="55"/>
      <c r="K14" s="56"/>
    </row>
    <row r="15" spans="1:11" x14ac:dyDescent="0.3">
      <c r="A15" s="26"/>
      <c r="B15" s="27"/>
      <c r="C15" s="28"/>
      <c r="D15" s="12"/>
      <c r="E15" s="12"/>
      <c r="F15" s="12"/>
      <c r="G15" s="12"/>
      <c r="H15" s="12"/>
      <c r="I15" s="12"/>
      <c r="J15" s="12"/>
      <c r="K15" s="12"/>
    </row>
    <row r="16" spans="1:11" ht="28.8" x14ac:dyDescent="0.3">
      <c r="A16" s="13" t="s">
        <v>18</v>
      </c>
      <c r="B16" s="14" t="s">
        <v>4</v>
      </c>
      <c r="C16" s="14" t="s">
        <v>5</v>
      </c>
      <c r="D16" s="12"/>
      <c r="E16" s="15" t="s">
        <v>18</v>
      </c>
      <c r="F16" s="16" t="s">
        <v>4</v>
      </c>
      <c r="G16" s="16" t="s">
        <v>5</v>
      </c>
      <c r="H16" s="12"/>
      <c r="I16" s="17" t="s">
        <v>18</v>
      </c>
      <c r="J16" s="18" t="s">
        <v>4</v>
      </c>
      <c r="K16" s="18" t="s">
        <v>5</v>
      </c>
    </row>
    <row r="17" spans="1:12" x14ac:dyDescent="0.3">
      <c r="A17" s="19" t="s">
        <v>6</v>
      </c>
      <c r="B17" s="19">
        <v>3130</v>
      </c>
      <c r="C17" s="20">
        <v>0.14430000000000001</v>
      </c>
      <c r="D17" s="21"/>
      <c r="E17" s="19" t="s">
        <v>6</v>
      </c>
      <c r="F17" s="19">
        <v>3110</v>
      </c>
      <c r="G17" s="20">
        <f t="shared" ref="G17:G21" si="0">C17</f>
        <v>0.14430000000000001</v>
      </c>
      <c r="H17" s="21"/>
      <c r="I17" s="19" t="s">
        <v>6</v>
      </c>
      <c r="J17" s="19">
        <v>3120</v>
      </c>
      <c r="K17" s="20">
        <f t="shared" ref="K17:K21" si="1">C17</f>
        <v>0.14430000000000001</v>
      </c>
    </row>
    <row r="18" spans="1:12" x14ac:dyDescent="0.3">
      <c r="A18" s="19" t="s">
        <v>7</v>
      </c>
      <c r="B18" s="19">
        <v>3230</v>
      </c>
      <c r="C18" s="20">
        <v>0.15531</v>
      </c>
      <c r="D18" s="21"/>
      <c r="E18" s="19" t="s">
        <v>7</v>
      </c>
      <c r="F18" s="19">
        <v>3210</v>
      </c>
      <c r="G18" s="20">
        <f t="shared" si="0"/>
        <v>0.15531</v>
      </c>
      <c r="H18" s="21"/>
      <c r="I18" s="19" t="s">
        <v>7</v>
      </c>
      <c r="J18" s="19">
        <v>3220</v>
      </c>
      <c r="K18" s="20">
        <f t="shared" si="1"/>
        <v>0.15531</v>
      </c>
    </row>
    <row r="19" spans="1:12" ht="27.6" x14ac:dyDescent="0.3">
      <c r="A19" s="43" t="s">
        <v>37</v>
      </c>
      <c r="B19" s="19">
        <v>3330</v>
      </c>
      <c r="C19" s="20">
        <v>6.2E-2</v>
      </c>
      <c r="D19" s="21"/>
      <c r="E19" s="43" t="s">
        <v>37</v>
      </c>
      <c r="F19" s="19">
        <v>3310</v>
      </c>
      <c r="G19" s="20">
        <f t="shared" si="0"/>
        <v>6.2E-2</v>
      </c>
      <c r="H19" s="21"/>
      <c r="I19" s="43" t="s">
        <v>37</v>
      </c>
      <c r="J19" s="19">
        <v>3320</v>
      </c>
      <c r="K19" s="20">
        <f t="shared" si="1"/>
        <v>6.2E-2</v>
      </c>
    </row>
    <row r="20" spans="1:12" x14ac:dyDescent="0.3">
      <c r="A20" s="19" t="s">
        <v>8</v>
      </c>
      <c r="B20" s="19">
        <v>3335</v>
      </c>
      <c r="C20" s="20">
        <v>1.4500000000000001E-2</v>
      </c>
      <c r="D20" s="21"/>
      <c r="E20" s="19" t="s">
        <v>8</v>
      </c>
      <c r="F20" s="19">
        <v>3315</v>
      </c>
      <c r="G20" s="20">
        <f t="shared" si="0"/>
        <v>1.4500000000000001E-2</v>
      </c>
      <c r="H20" s="21"/>
      <c r="I20" s="19" t="s">
        <v>8</v>
      </c>
      <c r="J20" s="19">
        <v>3325</v>
      </c>
      <c r="K20" s="20">
        <f t="shared" si="1"/>
        <v>1.4500000000000001E-2</v>
      </c>
    </row>
    <row r="21" spans="1:12" x14ac:dyDescent="0.3">
      <c r="A21" s="19" t="s">
        <v>9</v>
      </c>
      <c r="B21" s="19">
        <v>3530</v>
      </c>
      <c r="C21" s="20">
        <v>5.0000000000000001E-4</v>
      </c>
      <c r="D21" s="21"/>
      <c r="E21" s="19" t="s">
        <v>9</v>
      </c>
      <c r="F21" s="19">
        <v>3510</v>
      </c>
      <c r="G21" s="20">
        <f t="shared" si="0"/>
        <v>5.0000000000000001E-4</v>
      </c>
      <c r="H21" s="21"/>
      <c r="I21" s="19" t="s">
        <v>9</v>
      </c>
      <c r="J21" s="19">
        <v>3520</v>
      </c>
      <c r="K21" s="20">
        <f t="shared" si="1"/>
        <v>5.0000000000000001E-4</v>
      </c>
    </row>
    <row r="22" spans="1:12" x14ac:dyDescent="0.3">
      <c r="A22" s="19" t="s">
        <v>10</v>
      </c>
      <c r="B22" s="19">
        <v>3630</v>
      </c>
      <c r="C22" s="20">
        <v>1.7260000000000001E-2</v>
      </c>
      <c r="D22" s="21"/>
      <c r="E22" s="19" t="s">
        <v>10</v>
      </c>
      <c r="F22" s="19">
        <v>3610</v>
      </c>
      <c r="G22" s="20">
        <v>1.7260000000000001E-2</v>
      </c>
      <c r="H22" s="21"/>
      <c r="I22" s="19" t="s">
        <v>10</v>
      </c>
      <c r="J22" s="19">
        <v>3620</v>
      </c>
      <c r="K22" s="20">
        <v>1.7260000000000001E-2</v>
      </c>
    </row>
    <row r="23" spans="1:12" x14ac:dyDescent="0.3">
      <c r="A23" s="19" t="s">
        <v>11</v>
      </c>
      <c r="B23" s="19">
        <v>3430</v>
      </c>
      <c r="C23" s="19" t="s">
        <v>17</v>
      </c>
      <c r="D23" s="21"/>
      <c r="E23" s="19" t="s">
        <v>11</v>
      </c>
      <c r="F23" s="19">
        <v>3410</v>
      </c>
      <c r="G23" s="19" t="s">
        <v>17</v>
      </c>
      <c r="H23" s="21"/>
      <c r="I23" s="19" t="s">
        <v>11</v>
      </c>
      <c r="J23" s="19">
        <v>3420</v>
      </c>
      <c r="K23" s="19" t="s">
        <v>17</v>
      </c>
    </row>
    <row r="24" spans="1:12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2" x14ac:dyDescent="0.3">
      <c r="A25" s="44" t="s">
        <v>20</v>
      </c>
      <c r="B25" s="45"/>
      <c r="C25" s="46"/>
      <c r="D25" s="12"/>
      <c r="E25" s="44" t="s">
        <v>20</v>
      </c>
      <c r="F25" s="45"/>
      <c r="G25" s="46"/>
      <c r="H25" s="12"/>
      <c r="I25" s="44" t="s">
        <v>20</v>
      </c>
      <c r="J25" s="45"/>
      <c r="K25" s="46"/>
    </row>
    <row r="26" spans="1:12" x14ac:dyDescent="0.3">
      <c r="A26" s="22" t="s">
        <v>30</v>
      </c>
      <c r="B26" s="23"/>
      <c r="C26" s="24"/>
      <c r="D26" s="12"/>
      <c r="E26" s="22" t="s">
        <v>30</v>
      </c>
      <c r="F26" s="23"/>
      <c r="G26" s="24"/>
      <c r="H26" s="12"/>
      <c r="I26" s="22" t="s">
        <v>30</v>
      </c>
      <c r="J26" s="23"/>
      <c r="K26" s="24"/>
    </row>
    <row r="27" spans="1:12" x14ac:dyDescent="0.3">
      <c r="A27" s="38"/>
      <c r="B27" s="19">
        <v>3230</v>
      </c>
      <c r="C27" s="34">
        <f>A27*C18</f>
        <v>0</v>
      </c>
      <c r="D27" s="12"/>
      <c r="E27" s="38"/>
      <c r="F27" s="19">
        <v>3210</v>
      </c>
      <c r="G27" s="34">
        <f>E27*G18</f>
        <v>0</v>
      </c>
      <c r="H27" s="12"/>
      <c r="I27" s="38"/>
      <c r="J27" s="19">
        <v>3220</v>
      </c>
      <c r="K27" s="34">
        <f>I27*K18</f>
        <v>0</v>
      </c>
    </row>
    <row r="28" spans="1:12" x14ac:dyDescent="0.3">
      <c r="A28" s="21"/>
      <c r="B28" s="19">
        <v>3330</v>
      </c>
      <c r="C28" s="34">
        <f t="shared" ref="C28:C31" si="2">$A$27*C19</f>
        <v>0</v>
      </c>
      <c r="D28" s="12"/>
      <c r="E28" s="21"/>
      <c r="F28" s="19">
        <v>3310</v>
      </c>
      <c r="G28" s="34">
        <f>$E$27*G19</f>
        <v>0</v>
      </c>
      <c r="H28" s="12"/>
      <c r="I28" s="21"/>
      <c r="J28" s="19">
        <v>3320</v>
      </c>
      <c r="K28" s="34">
        <f t="shared" ref="K28:K31" si="3">$I$27*K19</f>
        <v>0</v>
      </c>
    </row>
    <row r="29" spans="1:12" x14ac:dyDescent="0.3">
      <c r="A29" s="21"/>
      <c r="B29" s="19">
        <v>3335</v>
      </c>
      <c r="C29" s="34">
        <f t="shared" si="2"/>
        <v>0</v>
      </c>
      <c r="D29" s="12"/>
      <c r="E29" s="21"/>
      <c r="F29" s="19">
        <v>3315</v>
      </c>
      <c r="G29" s="34">
        <f>$E$27*G20</f>
        <v>0</v>
      </c>
      <c r="H29" s="12"/>
      <c r="I29" s="21"/>
      <c r="J29" s="19">
        <v>3325</v>
      </c>
      <c r="K29" s="34">
        <f t="shared" si="3"/>
        <v>0</v>
      </c>
    </row>
    <row r="30" spans="1:12" x14ac:dyDescent="0.3">
      <c r="A30" s="21"/>
      <c r="B30" s="19">
        <v>3530</v>
      </c>
      <c r="C30" s="34">
        <f t="shared" si="2"/>
        <v>0</v>
      </c>
      <c r="D30" s="12"/>
      <c r="E30" s="21"/>
      <c r="F30" s="19">
        <v>3510</v>
      </c>
      <c r="G30" s="34">
        <f>$E$27*G21</f>
        <v>0</v>
      </c>
      <c r="H30" s="12"/>
      <c r="I30" s="21"/>
      <c r="J30" s="19">
        <v>3520</v>
      </c>
      <c r="K30" s="34">
        <f t="shared" si="3"/>
        <v>0</v>
      </c>
    </row>
    <row r="31" spans="1:12" x14ac:dyDescent="0.3">
      <c r="A31" s="21"/>
      <c r="B31" s="19">
        <v>3630</v>
      </c>
      <c r="C31" s="34">
        <f t="shared" si="2"/>
        <v>0</v>
      </c>
      <c r="D31" s="12"/>
      <c r="E31" s="21"/>
      <c r="F31" s="19">
        <v>3610</v>
      </c>
      <c r="G31" s="34">
        <f>$E$27*G22</f>
        <v>0</v>
      </c>
      <c r="H31" s="12"/>
      <c r="I31" s="21"/>
      <c r="J31" s="19">
        <v>3620</v>
      </c>
      <c r="K31" s="34">
        <f t="shared" si="3"/>
        <v>0</v>
      </c>
    </row>
    <row r="32" spans="1:12" x14ac:dyDescent="0.3">
      <c r="A32" s="21"/>
      <c r="B32" s="19">
        <v>3430</v>
      </c>
      <c r="C32" s="35"/>
      <c r="D32" s="12"/>
      <c r="E32" s="21"/>
      <c r="F32" s="19">
        <v>3410</v>
      </c>
      <c r="G32" s="35"/>
      <c r="H32" s="12"/>
      <c r="I32" s="21"/>
      <c r="J32" s="19">
        <v>3420</v>
      </c>
      <c r="K32" s="35"/>
      <c r="L32" s="42"/>
    </row>
    <row r="33" spans="1:11" x14ac:dyDescent="0.3">
      <c r="A33" s="21"/>
      <c r="B33" s="25" t="s">
        <v>36</v>
      </c>
      <c r="C33" s="36">
        <f>SUM(C27:C32)</f>
        <v>0</v>
      </c>
      <c r="D33" s="12"/>
      <c r="E33" s="21"/>
      <c r="F33" s="25" t="s">
        <v>36</v>
      </c>
      <c r="G33" s="36">
        <f>SUM(G27:G32)</f>
        <v>0</v>
      </c>
      <c r="H33" s="12"/>
      <c r="I33" s="21"/>
      <c r="J33" s="25" t="s">
        <v>36</v>
      </c>
      <c r="K33" s="36">
        <f>SUM(K27:K32)</f>
        <v>0</v>
      </c>
    </row>
    <row r="34" spans="1:11" ht="15" thickBot="1" x14ac:dyDescent="0.35">
      <c r="A34" s="12"/>
      <c r="B34" s="21" t="s">
        <v>21</v>
      </c>
      <c r="C34" s="37">
        <f>A27+C33</f>
        <v>0</v>
      </c>
      <c r="D34" s="12"/>
      <c r="E34" s="12"/>
      <c r="F34" s="21" t="s">
        <v>21</v>
      </c>
      <c r="G34" s="37">
        <f>E27+G33</f>
        <v>0</v>
      </c>
      <c r="H34" s="12"/>
      <c r="I34" s="12"/>
      <c r="J34" s="21" t="s">
        <v>21</v>
      </c>
      <c r="K34" s="37">
        <f>I27+K33</f>
        <v>0</v>
      </c>
    </row>
    <row r="35" spans="1:11" ht="15" thickTop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A36" s="44" t="s">
        <v>22</v>
      </c>
      <c r="B36" s="45"/>
      <c r="C36" s="46"/>
      <c r="D36" s="12"/>
      <c r="E36" s="44" t="s">
        <v>22</v>
      </c>
      <c r="F36" s="45"/>
      <c r="G36" s="46"/>
      <c r="H36" s="12"/>
      <c r="I36" s="44" t="s">
        <v>22</v>
      </c>
      <c r="J36" s="45"/>
      <c r="K36" s="46"/>
    </row>
    <row r="37" spans="1:11" x14ac:dyDescent="0.3">
      <c r="A37" s="22" t="s">
        <v>30</v>
      </c>
      <c r="B37" s="23"/>
      <c r="C37" s="24"/>
      <c r="D37" s="12"/>
      <c r="E37" s="22" t="s">
        <v>30</v>
      </c>
      <c r="F37" s="23"/>
      <c r="G37" s="24"/>
      <c r="H37" s="12"/>
      <c r="I37" s="22" t="s">
        <v>30</v>
      </c>
      <c r="J37" s="23"/>
      <c r="K37" s="24"/>
    </row>
    <row r="38" spans="1:11" x14ac:dyDescent="0.3">
      <c r="A38" s="38"/>
      <c r="B38" s="19">
        <v>3130</v>
      </c>
      <c r="C38" s="34">
        <f>$A$38*C17</f>
        <v>0</v>
      </c>
      <c r="D38" s="12"/>
      <c r="E38" s="38"/>
      <c r="F38" s="19">
        <v>3110</v>
      </c>
      <c r="G38" s="34">
        <f>E38*G17</f>
        <v>0</v>
      </c>
      <c r="H38" s="12"/>
      <c r="I38" s="38"/>
      <c r="J38" s="19">
        <v>3120</v>
      </c>
      <c r="K38" s="34">
        <f>$I$38*K17</f>
        <v>0</v>
      </c>
    </row>
    <row r="39" spans="1:11" x14ac:dyDescent="0.3">
      <c r="A39" s="21"/>
      <c r="B39" s="19">
        <v>3335</v>
      </c>
      <c r="C39" s="34">
        <f t="shared" ref="C39:C41" si="4">$A$38*C20</f>
        <v>0</v>
      </c>
      <c r="D39" s="12"/>
      <c r="E39" s="21"/>
      <c r="F39" s="19">
        <v>3315</v>
      </c>
      <c r="G39" s="34">
        <f t="shared" ref="G39:G41" si="5">$E$38*G20</f>
        <v>0</v>
      </c>
      <c r="H39" s="12"/>
      <c r="I39" s="21"/>
      <c r="J39" s="19">
        <v>3325</v>
      </c>
      <c r="K39" s="34">
        <f t="shared" ref="K39:K41" si="6">$I$38*K20</f>
        <v>0</v>
      </c>
    </row>
    <row r="40" spans="1:11" x14ac:dyDescent="0.3">
      <c r="A40" s="21"/>
      <c r="B40" s="19">
        <v>3530</v>
      </c>
      <c r="C40" s="34">
        <f t="shared" si="4"/>
        <v>0</v>
      </c>
      <c r="D40" s="12"/>
      <c r="E40" s="21"/>
      <c r="F40" s="19">
        <v>3510</v>
      </c>
      <c r="G40" s="34">
        <f t="shared" si="5"/>
        <v>0</v>
      </c>
      <c r="H40" s="12"/>
      <c r="I40" s="21"/>
      <c r="J40" s="19">
        <v>3520</v>
      </c>
      <c r="K40" s="34">
        <f t="shared" si="6"/>
        <v>0</v>
      </c>
    </row>
    <row r="41" spans="1:11" x14ac:dyDescent="0.3">
      <c r="A41" s="21"/>
      <c r="B41" s="19">
        <v>3630</v>
      </c>
      <c r="C41" s="34">
        <f t="shared" si="4"/>
        <v>0</v>
      </c>
      <c r="D41" s="12"/>
      <c r="E41" s="21"/>
      <c r="F41" s="19">
        <v>3610</v>
      </c>
      <c r="G41" s="34">
        <f t="shared" si="5"/>
        <v>0</v>
      </c>
      <c r="H41" s="12"/>
      <c r="I41" s="21"/>
      <c r="J41" s="19">
        <v>3620</v>
      </c>
      <c r="K41" s="34">
        <f t="shared" si="6"/>
        <v>0</v>
      </c>
    </row>
    <row r="42" spans="1:11" x14ac:dyDescent="0.3">
      <c r="A42" s="21"/>
      <c r="B42" s="19">
        <v>3430</v>
      </c>
      <c r="C42" s="35"/>
      <c r="D42" s="12"/>
      <c r="E42" s="21"/>
      <c r="F42" s="19">
        <v>3410</v>
      </c>
      <c r="G42" s="35"/>
      <c r="H42" s="12"/>
      <c r="I42" s="21"/>
      <c r="J42" s="19">
        <v>3420</v>
      </c>
      <c r="K42" s="35"/>
    </row>
    <row r="43" spans="1:11" x14ac:dyDescent="0.3">
      <c r="A43" s="21"/>
      <c r="B43" s="25" t="s">
        <v>36</v>
      </c>
      <c r="C43" s="36">
        <f>SUM(C38:C42)</f>
        <v>0</v>
      </c>
      <c r="D43" s="12"/>
      <c r="E43" s="21"/>
      <c r="F43" s="25" t="s">
        <v>36</v>
      </c>
      <c r="G43" s="36">
        <f>SUM(G38:G42)</f>
        <v>0</v>
      </c>
      <c r="H43" s="12"/>
      <c r="I43" s="21"/>
      <c r="J43" s="25" t="s">
        <v>36</v>
      </c>
      <c r="K43" s="36">
        <f>SUM(K38:K42)</f>
        <v>0</v>
      </c>
    </row>
    <row r="44" spans="1:11" ht="15" thickBot="1" x14ac:dyDescent="0.35">
      <c r="A44" s="12"/>
      <c r="B44" s="21" t="s">
        <v>21</v>
      </c>
      <c r="C44" s="37">
        <f>A38+C43</f>
        <v>0</v>
      </c>
      <c r="D44" s="12"/>
      <c r="E44" s="12"/>
      <c r="F44" s="21" t="s">
        <v>21</v>
      </c>
      <c r="G44" s="37">
        <f>E38+G43</f>
        <v>0</v>
      </c>
      <c r="H44" s="12"/>
      <c r="I44" s="12"/>
      <c r="J44" s="21" t="s">
        <v>21</v>
      </c>
      <c r="K44" s="37">
        <f>I38+K43</f>
        <v>0</v>
      </c>
    </row>
    <row r="45" spans="1:11" ht="15" thickTop="1" x14ac:dyDescent="0.3"/>
  </sheetData>
  <sheetProtection algorithmName="SHA-512" hashValue="RKHi6DOFsBWswVxcDI6AdWBnfpImE6PcTUjIQBAPCAa62haGDO86Lakt2KlBl6gPcKK+E9FH37dTI3tAGI6fMQ==" saltValue="D4NW0Mr6KHt1S6PSVRcEpg==" spinCount="100000" sheet="1" objects="1" scenarios="1" selectLockedCells="1"/>
  <mergeCells count="16">
    <mergeCell ref="A36:C36"/>
    <mergeCell ref="E36:G36"/>
    <mergeCell ref="I36:K36"/>
    <mergeCell ref="A6:H7"/>
    <mergeCell ref="I12:K12"/>
    <mergeCell ref="I13:K13"/>
    <mergeCell ref="I14:K14"/>
    <mergeCell ref="A25:C25"/>
    <mergeCell ref="E25:G25"/>
    <mergeCell ref="I25:K25"/>
    <mergeCell ref="A12:C12"/>
    <mergeCell ref="A13:C13"/>
    <mergeCell ref="A14:C14"/>
    <mergeCell ref="E12:G12"/>
    <mergeCell ref="E13:G13"/>
    <mergeCell ref="E14:G14"/>
  </mergeCells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4" workbookViewId="0">
      <selection activeCell="I21" sqref="I21"/>
    </sheetView>
  </sheetViews>
  <sheetFormatPr defaultRowHeight="14.4" x14ac:dyDescent="0.3"/>
  <cols>
    <col min="1" max="1" width="18.88671875" customWidth="1"/>
    <col min="3" max="3" width="19.77734375" customWidth="1"/>
    <col min="5" max="5" width="18.109375" bestFit="1" customWidth="1"/>
    <col min="7" max="7" width="19.77734375" customWidth="1"/>
    <col min="9" max="9" width="18.109375" bestFit="1" customWidth="1"/>
    <col min="11" max="11" width="19.77734375" customWidth="1"/>
  </cols>
  <sheetData>
    <row r="1" spans="1:11" ht="18.600000000000001" x14ac:dyDescent="0.4">
      <c r="A1" s="3" t="s">
        <v>0</v>
      </c>
    </row>
    <row r="2" spans="1:11" ht="18.600000000000001" x14ac:dyDescent="0.4">
      <c r="A2" s="3" t="str">
        <f>'Fixed Costs'!A2</f>
        <v>Fiscal Year 2017-2018 (Tentative)</v>
      </c>
    </row>
    <row r="3" spans="1:11" ht="19.2" thickBot="1" x14ac:dyDescent="0.45">
      <c r="A3" s="10" t="str">
        <f>'Fixed Costs'!A3</f>
        <v>Fixed Costs &amp; H&amp;W Object Codes</v>
      </c>
      <c r="B3" s="11"/>
      <c r="C3" s="11"/>
      <c r="D3" s="11"/>
    </row>
    <row r="4" spans="1:11" ht="18.600000000000001" x14ac:dyDescent="0.4">
      <c r="A4" s="3"/>
    </row>
    <row r="5" spans="1:11" ht="16.2" x14ac:dyDescent="0.35">
      <c r="A5" s="2" t="s">
        <v>33</v>
      </c>
    </row>
    <row r="6" spans="1:11" ht="16.2" x14ac:dyDescent="0.35">
      <c r="A6" s="2" t="s">
        <v>31</v>
      </c>
    </row>
    <row r="7" spans="1:11" ht="16.2" x14ac:dyDescent="0.35">
      <c r="A7" s="2" t="s">
        <v>40</v>
      </c>
    </row>
    <row r="8" spans="1:11" ht="16.2" x14ac:dyDescent="0.35">
      <c r="A8" s="2" t="s">
        <v>32</v>
      </c>
    </row>
    <row r="10" spans="1:11" x14ac:dyDescent="0.3">
      <c r="A10" s="66" t="s">
        <v>19</v>
      </c>
      <c r="B10" s="67"/>
      <c r="C10" s="68"/>
      <c r="E10" s="66" t="s">
        <v>1</v>
      </c>
      <c r="F10" s="67"/>
      <c r="G10" s="68"/>
      <c r="I10" s="66" t="s">
        <v>14</v>
      </c>
      <c r="J10" s="67"/>
      <c r="K10" s="68"/>
    </row>
    <row r="11" spans="1:11" x14ac:dyDescent="0.3">
      <c r="A11" s="69" t="s">
        <v>23</v>
      </c>
      <c r="B11" s="70"/>
      <c r="C11" s="71"/>
      <c r="E11" s="69" t="s">
        <v>25</v>
      </c>
      <c r="F11" s="70"/>
      <c r="G11" s="71"/>
      <c r="I11" s="69" t="s">
        <v>27</v>
      </c>
      <c r="J11" s="70"/>
      <c r="K11" s="71"/>
    </row>
    <row r="12" spans="1:11" x14ac:dyDescent="0.3">
      <c r="A12" s="63" t="s">
        <v>24</v>
      </c>
      <c r="B12" s="64"/>
      <c r="C12" s="65"/>
      <c r="E12" s="63" t="s">
        <v>26</v>
      </c>
      <c r="F12" s="64"/>
      <c r="G12" s="65"/>
      <c r="I12" s="63" t="s">
        <v>28</v>
      </c>
      <c r="J12" s="64"/>
      <c r="K12" s="65"/>
    </row>
    <row r="14" spans="1:11" ht="28.8" x14ac:dyDescent="0.3">
      <c r="A14" s="6" t="s">
        <v>18</v>
      </c>
      <c r="B14" s="7" t="s">
        <v>4</v>
      </c>
      <c r="C14" s="7" t="s">
        <v>5</v>
      </c>
      <c r="E14" s="6" t="s">
        <v>18</v>
      </c>
      <c r="F14" s="7" t="s">
        <v>4</v>
      </c>
      <c r="G14" s="7" t="s">
        <v>5</v>
      </c>
      <c r="I14" s="6" t="s">
        <v>18</v>
      </c>
      <c r="J14" s="7" t="s">
        <v>4</v>
      </c>
      <c r="K14" s="7" t="s">
        <v>5</v>
      </c>
    </row>
    <row r="15" spans="1:11" x14ac:dyDescent="0.3">
      <c r="A15" s="4" t="s">
        <v>29</v>
      </c>
      <c r="B15" s="4">
        <v>3362</v>
      </c>
      <c r="C15" s="5">
        <v>3.7499999999999999E-2</v>
      </c>
      <c r="E15" s="4" t="s">
        <v>29</v>
      </c>
      <c r="F15" s="4">
        <v>3360</v>
      </c>
      <c r="G15" s="5">
        <f>C15</f>
        <v>3.7499999999999999E-2</v>
      </c>
      <c r="I15" s="4" t="s">
        <v>29</v>
      </c>
      <c r="J15" s="4">
        <v>3361</v>
      </c>
      <c r="K15" s="5">
        <f>C15</f>
        <v>3.7499999999999999E-2</v>
      </c>
    </row>
    <row r="16" spans="1:11" x14ac:dyDescent="0.3">
      <c r="A16" s="4" t="s">
        <v>8</v>
      </c>
      <c r="B16" s="4">
        <v>3335</v>
      </c>
      <c r="C16" s="5">
        <f>'Fixed Costs'!C20</f>
        <v>1.4500000000000001E-2</v>
      </c>
      <c r="E16" s="4" t="s">
        <v>8</v>
      </c>
      <c r="F16" s="4">
        <v>3315</v>
      </c>
      <c r="G16" s="5">
        <f>C16</f>
        <v>1.4500000000000001E-2</v>
      </c>
      <c r="I16" s="4" t="s">
        <v>8</v>
      </c>
      <c r="J16" s="4">
        <v>3325</v>
      </c>
      <c r="K16" s="5">
        <f>C16</f>
        <v>1.4500000000000001E-2</v>
      </c>
    </row>
    <row r="17" spans="1:11" x14ac:dyDescent="0.3">
      <c r="A17" s="4" t="s">
        <v>9</v>
      </c>
      <c r="B17" s="4">
        <v>3530</v>
      </c>
      <c r="C17" s="5">
        <f>'Fixed Costs'!C21</f>
        <v>5.0000000000000001E-4</v>
      </c>
      <c r="E17" s="4" t="s">
        <v>9</v>
      </c>
      <c r="F17" s="4">
        <v>3510</v>
      </c>
      <c r="G17" s="5">
        <f>C17</f>
        <v>5.0000000000000001E-4</v>
      </c>
      <c r="I17" s="4" t="s">
        <v>9</v>
      </c>
      <c r="J17" s="4">
        <v>3520</v>
      </c>
      <c r="K17" s="5">
        <f>C17</f>
        <v>5.0000000000000001E-4</v>
      </c>
    </row>
    <row r="18" spans="1:11" x14ac:dyDescent="0.3">
      <c r="A18" s="4" t="s">
        <v>10</v>
      </c>
      <c r="B18" s="4">
        <v>3630</v>
      </c>
      <c r="C18" s="20">
        <f>'Fixed Costs'!C22</f>
        <v>1.7260000000000001E-2</v>
      </c>
      <c r="E18" s="4" t="s">
        <v>10</v>
      </c>
      <c r="F18" s="4">
        <v>3610</v>
      </c>
      <c r="G18" s="5">
        <f>C18</f>
        <v>1.7260000000000001E-2</v>
      </c>
      <c r="I18" s="4" t="s">
        <v>10</v>
      </c>
      <c r="J18" s="4">
        <v>3620</v>
      </c>
      <c r="K18" s="5">
        <f>C18</f>
        <v>1.7260000000000001E-2</v>
      </c>
    </row>
    <row r="20" spans="1:11" x14ac:dyDescent="0.3">
      <c r="A20" s="1" t="s">
        <v>30</v>
      </c>
      <c r="B20" s="8"/>
      <c r="C20" s="9"/>
      <c r="E20" s="1" t="s">
        <v>30</v>
      </c>
      <c r="F20" s="8"/>
      <c r="G20" s="9"/>
      <c r="I20" s="1" t="s">
        <v>30</v>
      </c>
      <c r="J20" s="8"/>
      <c r="K20" s="9"/>
    </row>
    <row r="21" spans="1:11" x14ac:dyDescent="0.3">
      <c r="A21" s="39"/>
      <c r="B21" s="4">
        <v>3362</v>
      </c>
      <c r="C21" s="40">
        <f>$A$21*C15</f>
        <v>0</v>
      </c>
      <c r="E21" s="39"/>
      <c r="F21" s="4">
        <v>3360</v>
      </c>
      <c r="G21" s="40">
        <f>$E$21*G15</f>
        <v>0</v>
      </c>
      <c r="I21" s="39"/>
      <c r="J21" s="4">
        <v>3361</v>
      </c>
      <c r="K21" s="40">
        <f>$I$21*K15</f>
        <v>0</v>
      </c>
    </row>
    <row r="22" spans="1:11" x14ac:dyDescent="0.3">
      <c r="B22" s="4">
        <v>3335</v>
      </c>
      <c r="C22" s="40">
        <f>$A$21*C16</f>
        <v>0</v>
      </c>
      <c r="F22" s="4">
        <v>3315</v>
      </c>
      <c r="G22" s="40">
        <f>$E$21*G16</f>
        <v>0</v>
      </c>
      <c r="J22" s="4">
        <v>3325</v>
      </c>
      <c r="K22" s="40">
        <f>$I$21*K16</f>
        <v>0</v>
      </c>
    </row>
    <row r="23" spans="1:11" x14ac:dyDescent="0.3">
      <c r="B23" s="4">
        <v>3530</v>
      </c>
      <c r="C23" s="40">
        <f>$A$21*C17</f>
        <v>0</v>
      </c>
      <c r="F23" s="4">
        <v>3510</v>
      </c>
      <c r="G23" s="40">
        <f>$E$21*G17</f>
        <v>0</v>
      </c>
      <c r="J23" s="4">
        <v>3520</v>
      </c>
      <c r="K23" s="40">
        <f>$I$21*K17</f>
        <v>0</v>
      </c>
    </row>
    <row r="24" spans="1:11" x14ac:dyDescent="0.3">
      <c r="B24" s="4">
        <v>3630</v>
      </c>
      <c r="C24" s="40">
        <f>$A$21*C18</f>
        <v>0</v>
      </c>
      <c r="F24" s="4">
        <v>3610</v>
      </c>
      <c r="G24" s="40">
        <f>$E$21*G18</f>
        <v>0</v>
      </c>
      <c r="J24" s="4">
        <v>3620</v>
      </c>
      <c r="K24" s="40">
        <f>$I$21*K18</f>
        <v>0</v>
      </c>
    </row>
    <row r="25" spans="1:11" x14ac:dyDescent="0.3">
      <c r="A25" s="21"/>
      <c r="B25" s="25" t="s">
        <v>36</v>
      </c>
      <c r="C25" s="36">
        <f>SUM(C21:C24)</f>
        <v>0</v>
      </c>
      <c r="E25" s="21"/>
      <c r="F25" s="25" t="s">
        <v>36</v>
      </c>
      <c r="G25" s="36">
        <f>SUM(G21:G24)</f>
        <v>0</v>
      </c>
      <c r="I25" s="21"/>
      <c r="J25" s="25" t="s">
        <v>36</v>
      </c>
      <c r="K25" s="36">
        <f>SUM(K21:K24)</f>
        <v>0</v>
      </c>
    </row>
    <row r="26" spans="1:11" ht="15" thickBot="1" x14ac:dyDescent="0.35">
      <c r="A26" s="12"/>
      <c r="B26" s="21" t="s">
        <v>21</v>
      </c>
      <c r="C26" s="37">
        <f>A21+C25</f>
        <v>0</v>
      </c>
      <c r="E26" s="12"/>
      <c r="F26" s="21" t="s">
        <v>21</v>
      </c>
      <c r="G26" s="37">
        <f>E21+G25</f>
        <v>0</v>
      </c>
      <c r="I26" s="12"/>
      <c r="J26" s="21" t="s">
        <v>21</v>
      </c>
      <c r="K26" s="37">
        <f>I21+K25</f>
        <v>0</v>
      </c>
    </row>
    <row r="27" spans="1:11" ht="15" thickTop="1" x14ac:dyDescent="0.3">
      <c r="G27" s="41"/>
    </row>
  </sheetData>
  <sheetProtection algorithmName="SHA-512" hashValue="S6AkRrp68+2BFHTcYaE0Hr5N/LJSKAjEnQJHH9C+QCOYx91BUlMxfnU61hQvlUb4I+frxuXLUYOqpk0lsGlBTQ==" saltValue="Voub6QUf5FDiuLT5847QXg==" spinCount="100000" sheet="1" objects="1" scenarios="1" selectLockedCells="1"/>
  <mergeCells count="9">
    <mergeCell ref="A12:C12"/>
    <mergeCell ref="E12:G12"/>
    <mergeCell ref="I12:K12"/>
    <mergeCell ref="A10:C10"/>
    <mergeCell ref="E10:G10"/>
    <mergeCell ref="I10:K10"/>
    <mergeCell ref="A11:C11"/>
    <mergeCell ref="E11:G11"/>
    <mergeCell ref="I11:K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0EE80B906064395D70FDDC22C2859" ma:contentTypeVersion="1" ma:contentTypeDescription="Create a new document." ma:contentTypeScope="" ma:versionID="cf2e8f472d22057b0850de1d53702b6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9D123C-59DE-4456-8288-A3192C1AFF56}"/>
</file>

<file path=customXml/itemProps2.xml><?xml version="1.0" encoding="utf-8"?>
<ds:datastoreItem xmlns:ds="http://schemas.openxmlformats.org/officeDocument/2006/customXml" ds:itemID="{2DD8A25E-EDDC-43F6-8F92-CA4AA967FC3D}"/>
</file>

<file path=customXml/itemProps3.xml><?xml version="1.0" encoding="utf-8"?>
<ds:datastoreItem xmlns:ds="http://schemas.openxmlformats.org/officeDocument/2006/customXml" ds:itemID="{1AA5D7D7-667C-4F7D-B779-FFEB1AA44A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Fixed Costs</vt:lpstr>
      <vt:lpstr>Apple</vt:lpstr>
    </vt:vector>
  </TitlesOfParts>
  <Company>Mount San Jacinto Community College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eworthington</dc:creator>
  <cp:lastModifiedBy>Elizabeth Worthington</cp:lastModifiedBy>
  <cp:lastPrinted>2015-02-02T19:14:30Z</cp:lastPrinted>
  <dcterms:created xsi:type="dcterms:W3CDTF">2013-07-16T15:31:36Z</dcterms:created>
  <dcterms:modified xsi:type="dcterms:W3CDTF">2017-08-30T15:23:09Z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0x0101000B70EE80B906064395D70FDDC22C2859</vt:lpwstr>
  </property>
</Properties>
</file>